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13060"/>
  </bookViews>
  <sheets>
    <sheet name="kritéria" sheetId="3" r:id="rId1"/>
    <sheet name="príjmy_výdavky" sheetId="1" r:id="rId2"/>
    <sheet name="majetok_záväzky" sheetId="2" r:id="rId3"/>
  </sheets>
  <calcPr calcId="144525"/>
</workbook>
</file>

<file path=xl/calcChain.xml><?xml version="1.0" encoding="utf-8"?>
<calcChain xmlns="http://schemas.openxmlformats.org/spreadsheetml/2006/main">
  <c r="I28" i="2" l="1"/>
  <c r="I22" i="2"/>
  <c r="V20" i="3" s="1"/>
  <c r="W20" i="3" s="1"/>
  <c r="I16" i="2"/>
  <c r="I11" i="2"/>
  <c r="I17" i="1"/>
  <c r="I10" i="1"/>
  <c r="V19" i="3" l="1"/>
  <c r="W19" i="3" s="1"/>
  <c r="X19" i="3" s="1"/>
  <c r="C19" i="3" s="1"/>
  <c r="I29" i="2"/>
  <c r="I18" i="1"/>
  <c r="B20" i="3"/>
  <c r="X20" i="3"/>
  <c r="C20" i="3" s="1"/>
  <c r="S20" i="3"/>
  <c r="T20" i="3" s="1"/>
  <c r="S19" i="3"/>
  <c r="T19" i="3" s="1"/>
  <c r="H11" i="2"/>
  <c r="H16" i="2"/>
  <c r="H22" i="2"/>
  <c r="H28" i="2"/>
  <c r="H29" i="2"/>
  <c r="J8" i="2"/>
  <c r="H18" i="1"/>
  <c r="H17" i="1"/>
  <c r="H10" i="1"/>
  <c r="B19" i="3" l="1"/>
  <c r="U19" i="3"/>
  <c r="U20" i="3"/>
  <c r="J27" i="2"/>
  <c r="J26" i="2"/>
  <c r="J25" i="2"/>
  <c r="J24" i="2"/>
  <c r="J21" i="2"/>
  <c r="J20" i="2"/>
  <c r="J19" i="2"/>
  <c r="J18" i="2"/>
  <c r="J17" i="2"/>
  <c r="J15" i="2"/>
  <c r="J14" i="2"/>
  <c r="J13" i="2"/>
  <c r="J12" i="2"/>
  <c r="J10" i="2"/>
  <c r="J9" i="2"/>
  <c r="J16" i="1"/>
  <c r="J15" i="1"/>
  <c r="J14" i="1"/>
  <c r="J13" i="1"/>
  <c r="J12" i="1"/>
  <c r="J11" i="1"/>
  <c r="J9" i="1"/>
  <c r="J8" i="1"/>
  <c r="J7" i="1"/>
  <c r="J6" i="1" l="1"/>
  <c r="J7" i="2"/>
  <c r="J10" i="3"/>
  <c r="G28" i="2"/>
  <c r="G16" i="2"/>
  <c r="G11" i="2"/>
  <c r="G22" i="2" s="1"/>
  <c r="P20" i="3" s="1"/>
  <c r="Q20" i="3" s="1"/>
  <c r="R20" i="3" s="1"/>
  <c r="G17" i="1"/>
  <c r="G10" i="1"/>
  <c r="A22" i="1" l="1"/>
  <c r="A32" i="2"/>
  <c r="A22" i="3"/>
  <c r="G29" i="2"/>
  <c r="P19" i="3"/>
  <c r="Q19" i="3" s="1"/>
  <c r="R19" i="3" s="1"/>
  <c r="G18" i="1"/>
  <c r="F28" i="2"/>
  <c r="F16" i="2"/>
  <c r="F11" i="2"/>
  <c r="F17" i="1"/>
  <c r="F10" i="1"/>
  <c r="G19" i="3" l="1"/>
  <c r="F18" i="1"/>
  <c r="F22" i="2"/>
  <c r="A15" i="3"/>
  <c r="F29" i="2" l="1"/>
  <c r="G20" i="3"/>
  <c r="E17" i="1"/>
  <c r="E10" i="1"/>
  <c r="M19" i="3" s="1"/>
  <c r="E28" i="2"/>
  <c r="E16" i="2"/>
  <c r="E11" i="2"/>
  <c r="E18" i="1" l="1"/>
  <c r="E22" i="2"/>
  <c r="M20" i="3" s="1"/>
  <c r="N20" i="3" s="1"/>
  <c r="O20" i="3" s="1"/>
  <c r="N19" i="3"/>
  <c r="O19" i="3" s="1"/>
  <c r="D28" i="2"/>
  <c r="C28" i="2"/>
  <c r="D16" i="2"/>
  <c r="C16" i="2"/>
  <c r="D11" i="2"/>
  <c r="C11" i="2"/>
  <c r="D17" i="1"/>
  <c r="C17" i="1"/>
  <c r="D10" i="1"/>
  <c r="C10" i="1"/>
  <c r="E29" i="2" l="1"/>
  <c r="D22" i="2"/>
  <c r="D29" i="2" s="1"/>
  <c r="C22" i="2"/>
  <c r="C29" i="2" s="1"/>
  <c r="C18" i="1"/>
  <c r="J19" i="3"/>
  <c r="K19" i="3" s="1"/>
  <c r="L19" i="3" s="1"/>
  <c r="D18" i="1"/>
  <c r="H19" i="3"/>
  <c r="I19" i="3" l="1"/>
  <c r="J20" i="3"/>
  <c r="K20" i="3" s="1"/>
  <c r="H20" i="3"/>
  <c r="I20" i="3" s="1"/>
  <c r="L20" i="3" l="1"/>
</calcChain>
</file>

<file path=xl/sharedStrings.xml><?xml version="1.0" encoding="utf-8"?>
<sst xmlns="http://schemas.openxmlformats.org/spreadsheetml/2006/main" count="85" uniqueCount="67">
  <si>
    <t>v celých eurách</t>
  </si>
  <si>
    <t>Položka</t>
  </si>
  <si>
    <t>01</t>
  </si>
  <si>
    <t>Predaj tovaru</t>
  </si>
  <si>
    <t>02</t>
  </si>
  <si>
    <t>Predaj výrobkov a služieb</t>
  </si>
  <si>
    <t>03</t>
  </si>
  <si>
    <t>Ostatné príjmy</t>
  </si>
  <si>
    <t>04</t>
  </si>
  <si>
    <t>Príjmy celkom súčet (r.01 až r.03)</t>
  </si>
  <si>
    <t>05</t>
  </si>
  <si>
    <t>Zásoby</t>
  </si>
  <si>
    <t>06</t>
  </si>
  <si>
    <t>Služby</t>
  </si>
  <si>
    <t>07</t>
  </si>
  <si>
    <t>Mzdy</t>
  </si>
  <si>
    <t>08</t>
  </si>
  <si>
    <t>Platby poistného a príspevkov</t>
  </si>
  <si>
    <t>09</t>
  </si>
  <si>
    <t>Tvorba sociálneho fondu</t>
  </si>
  <si>
    <t>Ostatné výdavky</t>
  </si>
  <si>
    <t>Výdavky celkom  súčet (r.05 až 10)</t>
  </si>
  <si>
    <t>Rozdiel príjmov a výdavkov  (r. 04 - r. 11)</t>
  </si>
  <si>
    <t>MAJETOK</t>
  </si>
  <si>
    <t>Dlhodobý nehmotný majetok</t>
  </si>
  <si>
    <t>Dlhodobý hmotný majetok</t>
  </si>
  <si>
    <t>Dlhodobý finančný majetok</t>
  </si>
  <si>
    <t>Zásoby celkom súčet (r.05 až r.07)</t>
  </si>
  <si>
    <t>Materiál</t>
  </si>
  <si>
    <t>Tovar</t>
  </si>
  <si>
    <t>Nedokončená výroba, výrobky, zvieratá, ostatné</t>
  </si>
  <si>
    <t>Pohľadávky</t>
  </si>
  <si>
    <t>Krátkodobý finančný majetok súčet (r.10 až r.12)</t>
  </si>
  <si>
    <t>Peniaze a ceniny</t>
  </si>
  <si>
    <t>Účty v bankách</t>
  </si>
  <si>
    <t>Ostatný krátkodobý finančný majetok</t>
  </si>
  <si>
    <t>Priebežné položky (+/-)</t>
  </si>
  <si>
    <t>Opr. položka k nadobudnutému majetku (aktívna)</t>
  </si>
  <si>
    <t>Majetok celkom (r.01+02+03+04+08+09+/-13+14)</t>
  </si>
  <si>
    <t>Rezervy</t>
  </si>
  <si>
    <t>Záväzky</t>
  </si>
  <si>
    <t>Úvery</t>
  </si>
  <si>
    <t>Opr. položka k nadobudnutému majetku (pasívna)</t>
  </si>
  <si>
    <t>Záväzky celkom súčet (r.16 až r.19)</t>
  </si>
  <si>
    <t>Rozdiel majetku a záväzkov (r.15 - r.20)</t>
  </si>
  <si>
    <t>Číslo riadku</t>
  </si>
  <si>
    <t>KRITÉRIÁ EKONOMICKEJ ŽIVOTASCHOPNOSTI</t>
  </si>
  <si>
    <t>Názov projektu:</t>
  </si>
  <si>
    <t>Žiadateľ:</t>
  </si>
  <si>
    <t>IČO:</t>
  </si>
  <si>
    <t>Dátum spracovania:</t>
  </si>
  <si>
    <t>Spracoval:</t>
  </si>
  <si>
    <t>Celková zadĺženosť majetku v %</t>
  </si>
  <si>
    <t>Krytie výdavkov príjmami v %</t>
  </si>
  <si>
    <t>Kód ŽoNFP:</t>
  </si>
  <si>
    <t>VÝKAZ O PRÍJMOCH A VÝDAVKOCH</t>
  </si>
  <si>
    <t>VÝKAZ O MAJETKU A ZÁVÄZKOCH</t>
  </si>
  <si>
    <t>ZÁVÄZKY</t>
  </si>
  <si>
    <t>bolo 2016</t>
  </si>
  <si>
    <t>bolo 2014</t>
  </si>
  <si>
    <t>bolo 2015</t>
  </si>
  <si>
    <t>2017</t>
  </si>
  <si>
    <t>2016</t>
  </si>
  <si>
    <t>2015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</si>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</sst>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b/>
      <sz val="10"/>
      <color indexed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/>
    <xf numFmtId="0" fontId="8" fillId="0" borderId="0" xfId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/>
    <xf numFmtId="10" fontId="4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/>
    <xf numFmtId="0" fontId="12" fillId="0" borderId="0" xfId="0" applyFont="1"/>
    <xf numFmtId="49" fontId="13" fillId="4" borderId="1" xfId="1" applyNumberFormat="1" applyFont="1" applyFill="1" applyBorder="1" applyAlignment="1" applyProtection="1">
      <alignment vertical="center"/>
      <protection hidden="1"/>
    </xf>
    <xf numFmtId="0" fontId="13" fillId="4" borderId="1" xfId="1" applyFont="1" applyFill="1" applyBorder="1" applyAlignment="1" applyProtection="1">
      <alignment vertical="center"/>
      <protection hidden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left" vertical="center" wrapText="1"/>
      <protection hidden="1"/>
    </xf>
    <xf numFmtId="10" fontId="12" fillId="0" borderId="1" xfId="0" applyNumberFormat="1" applyFont="1" applyBorder="1" applyAlignment="1" applyProtection="1">
      <alignment vertical="center"/>
      <protection hidden="1"/>
    </xf>
    <xf numFmtId="10" fontId="11" fillId="0" borderId="1" xfId="0" applyNumberFormat="1" applyFont="1" applyBorder="1" applyAlignment="1" applyProtection="1">
      <alignment horizontal="center" vertical="center"/>
      <protection hidden="1"/>
    </xf>
    <xf numFmtId="0" fontId="14" fillId="4" borderId="1" xfId="2" applyFont="1" applyFill="1" applyBorder="1" applyAlignment="1" applyProtection="1">
      <alignment vertical="center" wrapText="1"/>
      <protection hidden="1"/>
    </xf>
    <xf numFmtId="0" fontId="10" fillId="0" borderId="0" xfId="0" applyFont="1"/>
    <xf numFmtId="0" fontId="10" fillId="0" borderId="0" xfId="0" applyFont="1" applyFill="1"/>
    <xf numFmtId="0" fontId="0" fillId="0" borderId="0" xfId="0" applyFont="1"/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3" fontId="0" fillId="0" borderId="1" xfId="0" applyNumberFormat="1" applyFont="1" applyBorder="1" applyAlignment="1" applyProtection="1">
      <alignment vertical="center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3" fontId="0" fillId="4" borderId="1" xfId="0" applyNumberFormat="1" applyFont="1" applyFill="1" applyBorder="1" applyAlignment="1" applyProtection="1">
      <alignment vertical="center"/>
      <protection hidden="1"/>
    </xf>
    <xf numFmtId="0" fontId="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3" fontId="0" fillId="4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0" xfId="0" applyFont="1" applyFill="1"/>
    <xf numFmtId="0" fontId="4" fillId="2" borderId="0" xfId="0" applyFont="1" applyFill="1"/>
    <xf numFmtId="3" fontId="0" fillId="0" borderId="1" xfId="0" applyNumberFormat="1" applyFont="1" applyBorder="1" applyAlignment="1" applyProtection="1">
      <alignment horizontal="right" vertical="center"/>
      <protection locked="0"/>
    </xf>
    <xf numFmtId="49" fontId="1" fillId="0" borderId="0" xfId="0" applyNumberFormat="1" applyFont="1"/>
    <xf numFmtId="0" fontId="4" fillId="0" borderId="0" xfId="0" applyNumberFormat="1" applyFont="1"/>
    <xf numFmtId="0" fontId="1" fillId="5" borderId="0" xfId="0" applyFont="1" applyFill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14" fontId="4" fillId="0" borderId="0" xfId="0" applyNumberFormat="1" applyFont="1"/>
    <xf numFmtId="0" fontId="9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vertical="center" wrapText="1"/>
      <protection locked="0"/>
    </xf>
    <xf numFmtId="49" fontId="12" fillId="0" borderId="3" xfId="0" applyNumberFormat="1" applyFont="1" applyBorder="1" applyAlignment="1" applyProtection="1">
      <alignment vertical="center" wrapText="1"/>
      <protection locked="0"/>
    </xf>
    <xf numFmtId="49" fontId="12" fillId="0" borderId="4" xfId="0" applyNumberFormat="1" applyFont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hidden="1"/>
    </xf>
  </cellXfs>
  <cellStyles count="3">
    <cellStyle name="Normálna" xfId="0" builtinId="0"/>
    <cellStyle name="normálne_Projekt" xfId="1"/>
    <cellStyle name="normální_List1" xfId="2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zoomScaleNormal="100" workbookViewId="0">
      <selection activeCell="B15" sqref="B15"/>
    </sheetView>
  </sheetViews>
  <sheetFormatPr defaultRowHeight="12.85" x14ac:dyDescent="0.2"/>
  <cols>
    <col min="1" max="1" width="32.28515625" style="1" customWidth="1"/>
    <col min="2" max="2" width="16.7109375" style="1" bestFit="1" customWidth="1"/>
    <col min="3" max="3" width="16.42578125" style="1" customWidth="1"/>
    <col min="4" max="4" width="12.28515625" style="1" bestFit="1" customWidth="1"/>
    <col min="5" max="5" width="16.7109375" style="1" bestFit="1" customWidth="1"/>
    <col min="6" max="6" width="9.140625" style="1"/>
    <col min="7" max="7" width="16.7109375" style="1" hidden="1" customWidth="1"/>
    <col min="8" max="9" width="9.140625" style="1" hidden="1" customWidth="1"/>
    <col min="10" max="10" width="16.7109375" style="1" hidden="1" customWidth="1"/>
    <col min="11" max="12" width="9.140625" style="1" hidden="1" customWidth="1"/>
    <col min="13" max="13" width="16.7109375" style="1" hidden="1" customWidth="1"/>
    <col min="14" max="15" width="9.140625" style="1" hidden="1" customWidth="1"/>
    <col min="16" max="16" width="16.7109375" style="1" hidden="1" customWidth="1"/>
    <col min="17" max="18" width="9.140625" style="1" hidden="1" customWidth="1"/>
    <col min="19" max="19" width="16.7109375" style="1" hidden="1" customWidth="1"/>
    <col min="20" max="21" width="9.140625" style="1" hidden="1" customWidth="1"/>
    <col min="22" max="22" width="16.7109375" style="1" hidden="1" customWidth="1"/>
    <col min="23" max="24" width="9.140625" style="1" hidden="1" customWidth="1"/>
    <col min="25" max="16384" width="9.140625" style="1"/>
  </cols>
  <sheetData>
    <row r="1" spans="1:15" x14ac:dyDescent="0.2">
      <c r="A1" s="11" t="s">
        <v>65</v>
      </c>
      <c r="G1" s="5"/>
    </row>
    <row r="2" spans="1:15" x14ac:dyDescent="0.2">
      <c r="G2" s="5">
        <v>2015</v>
      </c>
    </row>
    <row r="3" spans="1:15" ht="14.3" x14ac:dyDescent="0.25">
      <c r="A3" s="21" t="s">
        <v>46</v>
      </c>
      <c r="B3" s="12"/>
      <c r="C3" s="12"/>
      <c r="D3" s="12"/>
      <c r="E3" s="12"/>
      <c r="G3" s="1">
        <v>2016</v>
      </c>
    </row>
    <row r="4" spans="1:15" x14ac:dyDescent="0.2">
      <c r="A4" s="12"/>
      <c r="B4" s="12"/>
      <c r="C4" s="12"/>
      <c r="D4" s="12"/>
      <c r="E4" s="12"/>
      <c r="G4" s="1">
        <v>2017</v>
      </c>
    </row>
    <row r="5" spans="1:15" x14ac:dyDescent="0.2">
      <c r="A5" s="12"/>
      <c r="B5" s="12"/>
      <c r="C5" s="12"/>
      <c r="D5" s="12"/>
      <c r="E5" s="12"/>
      <c r="G5" s="43">
        <v>2018</v>
      </c>
    </row>
    <row r="6" spans="1:15" s="8" customFormat="1" ht="15" customHeight="1" x14ac:dyDescent="0.2">
      <c r="A6" s="13" t="s">
        <v>48</v>
      </c>
      <c r="B6" s="52"/>
      <c r="C6" s="53"/>
      <c r="D6" s="53"/>
      <c r="E6" s="54"/>
      <c r="G6" s="1">
        <v>2019</v>
      </c>
      <c r="J6" s="42"/>
    </row>
    <row r="7" spans="1:15" ht="15" customHeight="1" x14ac:dyDescent="0.2">
      <c r="A7" s="14" t="s">
        <v>49</v>
      </c>
      <c r="B7" s="55"/>
      <c r="C7" s="56"/>
      <c r="D7" s="56"/>
      <c r="E7" s="57"/>
      <c r="G7" s="1">
        <v>2020</v>
      </c>
    </row>
    <row r="8" spans="1:15" ht="15" hidden="1" customHeight="1" x14ac:dyDescent="0.2">
      <c r="A8" s="14" t="s">
        <v>47</v>
      </c>
      <c r="B8" s="58"/>
      <c r="C8" s="59"/>
      <c r="D8" s="59"/>
      <c r="E8" s="60"/>
    </row>
    <row r="9" spans="1:15" ht="15" customHeight="1" x14ac:dyDescent="0.2">
      <c r="A9" s="14" t="s">
        <v>54</v>
      </c>
      <c r="B9" s="51" t="s">
        <v>66</v>
      </c>
      <c r="C9" s="51"/>
      <c r="D9" s="51"/>
      <c r="E9" s="51"/>
      <c r="J9" s="44" t="s">
        <v>64</v>
      </c>
    </row>
    <row r="10" spans="1:15" ht="15" customHeight="1" x14ac:dyDescent="0.2">
      <c r="A10" s="14" t="s">
        <v>50</v>
      </c>
      <c r="B10" s="51" t="s">
        <v>66</v>
      </c>
      <c r="C10" s="51"/>
      <c r="D10" s="51"/>
      <c r="E10" s="51"/>
      <c r="J10" s="45">
        <f ca="1">TODAY()</f>
        <v>44355</v>
      </c>
    </row>
    <row r="11" spans="1:15" ht="15" customHeight="1" x14ac:dyDescent="0.2">
      <c r="A11" s="14" t="s">
        <v>51</v>
      </c>
      <c r="B11" s="51" t="s">
        <v>66</v>
      </c>
      <c r="C11" s="51"/>
      <c r="D11" s="51"/>
      <c r="E11" s="51"/>
      <c r="J11" s="48">
        <v>43466</v>
      </c>
    </row>
    <row r="12" spans="1:15" x14ac:dyDescent="0.2">
      <c r="A12" s="12"/>
      <c r="B12" s="12"/>
      <c r="C12" s="12"/>
      <c r="D12" s="12"/>
      <c r="E12" s="12"/>
    </row>
    <row r="13" spans="1:15" x14ac:dyDescent="0.2">
      <c r="A13" s="12"/>
      <c r="B13" s="12"/>
      <c r="C13" s="12"/>
      <c r="D13" s="12"/>
      <c r="E13" s="12"/>
    </row>
    <row r="14" spans="1:15" x14ac:dyDescent="0.2">
      <c r="A14" s="12"/>
      <c r="B14" s="12"/>
      <c r="C14" s="12"/>
      <c r="D14" s="12"/>
      <c r="E14" s="12"/>
    </row>
    <row r="15" spans="1:15" ht="21.75" customHeight="1" x14ac:dyDescent="0.2">
      <c r="A15" s="15" t="str">
        <f>IF(B15="","Vyberte rok","Rok")</f>
        <v>Vyberte rok</v>
      </c>
      <c r="B15" s="16"/>
      <c r="C15" s="12"/>
      <c r="D15" s="12"/>
      <c r="E15" s="12"/>
    </row>
    <row r="16" spans="1:15" x14ac:dyDescent="0.2">
      <c r="A16" s="12"/>
      <c r="B16" s="12"/>
      <c r="C16" s="12"/>
      <c r="D16" s="12"/>
      <c r="E16" s="12"/>
      <c r="G16" s="39" t="s">
        <v>58</v>
      </c>
      <c r="H16" s="40"/>
      <c r="I16" s="40"/>
      <c r="J16" s="39" t="s">
        <v>59</v>
      </c>
      <c r="K16" s="40"/>
      <c r="L16" s="40"/>
      <c r="M16" s="39" t="s">
        <v>60</v>
      </c>
      <c r="N16" s="40"/>
      <c r="O16" s="40"/>
    </row>
    <row r="17" spans="1:24" x14ac:dyDescent="0.2">
      <c r="A17" s="12"/>
      <c r="B17" s="12"/>
      <c r="C17" s="12"/>
      <c r="D17" s="12"/>
      <c r="E17" s="12"/>
      <c r="G17" s="1">
        <v>2017</v>
      </c>
      <c r="H17" s="1">
        <v>2017</v>
      </c>
      <c r="I17" s="3">
        <v>2017</v>
      </c>
      <c r="J17" s="1">
        <v>2015</v>
      </c>
      <c r="K17" s="1">
        <v>2015</v>
      </c>
      <c r="L17" s="3">
        <v>2015</v>
      </c>
      <c r="M17" s="1">
        <v>2016</v>
      </c>
      <c r="N17" s="1">
        <v>2016</v>
      </c>
      <c r="O17" s="4">
        <v>2016</v>
      </c>
      <c r="P17" s="1">
        <v>2018</v>
      </c>
      <c r="Q17" s="1">
        <v>2018</v>
      </c>
      <c r="R17" s="4">
        <v>2018</v>
      </c>
      <c r="S17" s="1">
        <v>2019</v>
      </c>
      <c r="T17" s="1">
        <v>2019</v>
      </c>
      <c r="U17" s="4">
        <v>2019</v>
      </c>
      <c r="V17" s="1">
        <v>2020</v>
      </c>
      <c r="W17" s="1">
        <v>2020</v>
      </c>
      <c r="X17" s="1">
        <v>2020</v>
      </c>
    </row>
    <row r="18" spans="1:24" x14ac:dyDescent="0.2">
      <c r="A18" s="12"/>
      <c r="B18" s="12"/>
      <c r="C18" s="12"/>
      <c r="D18" s="12"/>
      <c r="E18" s="12"/>
    </row>
    <row r="19" spans="1:24" ht="31.55" customHeight="1" x14ac:dyDescent="0.25">
      <c r="A19" s="17" t="s">
        <v>53</v>
      </c>
      <c r="B19" s="18" t="str">
        <f>IF(B15=2017,H19,IF(B15=2015,K19,IF(B15=2016,N19,IF(B15=2018,Q19,IF(B15=2019,T19,IF(B15=2020,W19,""))))))</f>
        <v/>
      </c>
      <c r="C19" s="19" t="str">
        <f>IF(B15=2017,I19,IF(B15=2015,L19,IF(B15=2016,O19,IF(B15=2018,R19,IF(B15=2019,U19,IF(B15=2020,X19,""))))))</f>
        <v/>
      </c>
      <c r="D19" s="12"/>
      <c r="E19" s="12"/>
      <c r="G19" s="2" t="e">
        <f>príjmy_výdavky!F10/príjmy_výdavky!F17</f>
        <v>#DIV/0!</v>
      </c>
      <c r="H19" s="9" t="str">
        <f>IFERROR(G19,"")</f>
        <v/>
      </c>
      <c r="I19" s="2" t="str">
        <f>IF(H19="","",IF(H19&gt;100%,"SPLNENÉ","NESPLNENÉ"))</f>
        <v/>
      </c>
      <c r="J19" s="2" t="e">
        <f>príjmy_výdavky!D10/príjmy_výdavky!D17</f>
        <v>#DIV/0!</v>
      </c>
      <c r="K19" s="9" t="str">
        <f>IFERROR(J19,"")</f>
        <v/>
      </c>
      <c r="L19" s="2" t="str">
        <f>IF(K19="","",IF(K19&gt;100%,"SPLNENÉ","NESPLNENÉ"))</f>
        <v/>
      </c>
      <c r="M19" s="2" t="e">
        <f>príjmy_výdavky!E10/príjmy_výdavky!E17</f>
        <v>#DIV/0!</v>
      </c>
      <c r="N19" s="9" t="str">
        <f>IFERROR(M19,"")</f>
        <v/>
      </c>
      <c r="O19" s="2" t="str">
        <f>IF(N19="","",IF(N19&gt;100%,"SPLNENÉ","NESPLNENÉ"))</f>
        <v/>
      </c>
      <c r="P19" s="2" t="e">
        <f>príjmy_výdavky!G10/príjmy_výdavky!G17</f>
        <v>#DIV/0!</v>
      </c>
      <c r="Q19" s="9" t="str">
        <f>IFERROR(P19,"")</f>
        <v/>
      </c>
      <c r="R19" s="2" t="str">
        <f>IF(Q19="","",IF(Q19&gt;100%,"SPLNENÉ","NESPLNENÉ"))</f>
        <v/>
      </c>
      <c r="S19" s="2" t="e">
        <f>príjmy_výdavky!H10/príjmy_výdavky!H17</f>
        <v>#DIV/0!</v>
      </c>
      <c r="T19" s="9" t="str">
        <f>IFERROR(S19,"")</f>
        <v/>
      </c>
      <c r="U19" s="2" t="str">
        <f>IF(T19="","",IF(T19&gt;100%,"SPLNENÉ","NESPLNENÉ"))</f>
        <v/>
      </c>
      <c r="V19" s="2" t="e">
        <f>príjmy_výdavky!I10/príjmy_výdavky!I17</f>
        <v>#DIV/0!</v>
      </c>
      <c r="W19" s="1" t="str">
        <f>IFERROR(V19,"")</f>
        <v/>
      </c>
      <c r="X19" s="1" t="str">
        <f>IF(W19="","",IF(W19&gt;100%,"SPLNENÉ","NESPLNENÉ"))</f>
        <v/>
      </c>
    </row>
    <row r="20" spans="1:24" ht="31.55" customHeight="1" x14ac:dyDescent="0.25">
      <c r="A20" s="20" t="s">
        <v>52</v>
      </c>
      <c r="B20" s="18" t="str">
        <f>IF(B15=2017,H20,IF(B15=2015,K20,IF(B15=2016,N20,IF(B15=2018,Q20,IF(B15=2019,T20,IF(B15=2020,W20,""))))))</f>
        <v/>
      </c>
      <c r="C20" s="19" t="str">
        <f>IF(B15=2017,I20,IF(B15=2015,L20,IF(B15=2016,O20,IF(B15=2018,R20,IF(B15=2019,U20,IF(B15=2020,X20,""))))))</f>
        <v/>
      </c>
      <c r="D20" s="12"/>
      <c r="E20" s="12"/>
      <c r="G20" s="2" t="e">
        <f>majetok_záväzky!F28/majetok_záväzky!F22</f>
        <v>#DIV/0!</v>
      </c>
      <c r="H20" s="9" t="str">
        <f>IFERROR(G20,"")</f>
        <v/>
      </c>
      <c r="I20" s="7" t="str">
        <f>IF(H20="","",IF(H20&lt;=80%,"SPLNENÉ","NESPLNENÉ"))</f>
        <v/>
      </c>
      <c r="J20" s="2" t="e">
        <f>majetok_záväzky!D28/majetok_záväzky!D22</f>
        <v>#DIV/0!</v>
      </c>
      <c r="K20" s="9" t="str">
        <f>IFERROR(J20,"")</f>
        <v/>
      </c>
      <c r="L20" s="6" t="str">
        <f>IF(K20="","",IF(K20&lt;=80%,"SPLNENÉ","NESPLNENÉ"))</f>
        <v/>
      </c>
      <c r="M20" s="2" t="e">
        <f>majetok_záväzky!E28/majetok_záväzky!E22</f>
        <v>#DIV/0!</v>
      </c>
      <c r="N20" s="9" t="str">
        <f>IFERROR(M20,"")</f>
        <v/>
      </c>
      <c r="O20" s="2" t="str">
        <f>IF(N20="","",IF(N20&lt;=80%,"SPLNENÉ","NESPLNENÉ"))</f>
        <v/>
      </c>
      <c r="P20" s="2" t="e">
        <f>majetok_záväzky!G28/majetok_záväzky!G22</f>
        <v>#DIV/0!</v>
      </c>
      <c r="Q20" s="9" t="str">
        <f>IFERROR(P20,"")</f>
        <v/>
      </c>
      <c r="R20" s="2" t="str">
        <f>IF(Q20="","",IF(Q20&lt;=80%,"SPLNENÉ","NESPLNENÉ"))</f>
        <v/>
      </c>
      <c r="S20" s="2" t="e">
        <f>majetok_záväzky!H28/majetok_záväzky!H22</f>
        <v>#DIV/0!</v>
      </c>
      <c r="T20" s="9" t="str">
        <f>IFERROR(S20,"")</f>
        <v/>
      </c>
      <c r="U20" s="2" t="str">
        <f>IF(T20="","",IF(T20&lt;=80%,"SPLNENÉ","NESPLNENÉ"))</f>
        <v/>
      </c>
      <c r="V20" s="2" t="e">
        <f>majetok_záväzky!I28/majetok_záväzky!I22</f>
        <v>#DIV/0!</v>
      </c>
      <c r="W20" s="1" t="str">
        <f>IFERROR(V20,"")</f>
        <v/>
      </c>
      <c r="X20" s="1" t="str">
        <f>IF(W20="","",IF(W20&lt;=80%,"SPLNENÉ","NESPLNENÉ"))</f>
        <v/>
      </c>
    </row>
    <row r="22" spans="1:24" ht="15" x14ac:dyDescent="0.2">
      <c r="A22" s="50" t="str">
        <f ca="1">IF(AND(B15=2018,J10&lt;J11),"preukázanie splnenia kritérií ekonomickej životaschopnosti za rok 2018 je možné až v roku 2019","")</f>
        <v/>
      </c>
      <c r="B22" s="50"/>
      <c r="C22" s="50"/>
      <c r="D22" s="50"/>
      <c r="E22" s="50"/>
    </row>
  </sheetData>
  <protectedRanges>
    <protectedRange sqref="E9:E11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5">
    <cfRule type="cellIs" dxfId="3" priority="2" operator="equal">
      <formula>"Vyberte rok"</formula>
    </cfRule>
  </conditionalFormatting>
  <conditionalFormatting sqref="A22">
    <cfRule type="cellIs" dxfId="2" priority="1" operator="equal">
      <formula>"preukázanie splnenia kritérií ekonomickej životaschopnosti za rok 2018 je možné až v roku 2019"</formula>
    </cfRule>
  </conditionalFormatting>
  <dataValidations count="1">
    <dataValidation type="list" allowBlank="1" showInputMessage="1" showErrorMessage="1" sqref="B15">
      <formula1>$G$1:$G$7</formula1>
    </dataValidation>
  </dataValidations>
  <printOptions horizontalCentered="1"/>
  <pageMargins left="0.39370078740157483" right="0.39370078740157483" top="1.2598425196850394" bottom="0.98425196850393704" header="0.31496062992125984" footer="0.31496062992125984"/>
  <pageSetup paperSize="9" orientation="portrait" horizontalDpi="4294967293" verticalDpi="4294967293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I11" sqref="I11"/>
    </sheetView>
  </sheetViews>
  <sheetFormatPr defaultRowHeight="12.85" x14ac:dyDescent="0.2"/>
  <cols>
    <col min="1" max="1" width="8.7109375" style="1" customWidth="1"/>
    <col min="2" max="2" width="38.28515625" style="1" customWidth="1"/>
    <col min="3" max="3" width="18.5703125" style="1" hidden="1" customWidth="1"/>
    <col min="4" max="9" width="15.7109375" style="1" customWidth="1"/>
    <col min="10" max="10" width="9.140625" style="1" hidden="1" customWidth="1"/>
    <col min="11" max="16384" width="9.140625" style="1"/>
  </cols>
  <sheetData>
    <row r="1" spans="1:11" ht="14.3" x14ac:dyDescent="0.25">
      <c r="A1" s="22" t="s">
        <v>65</v>
      </c>
      <c r="B1" s="23"/>
      <c r="C1" s="23"/>
      <c r="D1" s="23"/>
      <c r="E1" s="23"/>
    </row>
    <row r="2" spans="1:11" ht="15" x14ac:dyDescent="0.25">
      <c r="A2" s="23"/>
      <c r="B2" s="23"/>
      <c r="C2" s="23"/>
      <c r="D2" s="23"/>
      <c r="E2" s="23"/>
    </row>
    <row r="3" spans="1:11" ht="14.3" x14ac:dyDescent="0.25">
      <c r="A3" s="24" t="s">
        <v>55</v>
      </c>
      <c r="B3" s="25"/>
      <c r="C3" s="23"/>
      <c r="D3" s="23"/>
      <c r="I3" s="26" t="s">
        <v>0</v>
      </c>
    </row>
    <row r="4" spans="1:11" ht="15" x14ac:dyDescent="0.25">
      <c r="A4" s="23"/>
      <c r="B4" s="23"/>
      <c r="C4" s="23"/>
      <c r="D4" s="23"/>
      <c r="E4" s="23"/>
    </row>
    <row r="5" spans="1:11" ht="15" x14ac:dyDescent="0.25">
      <c r="A5" s="23"/>
      <c r="B5" s="23"/>
      <c r="C5" s="23"/>
      <c r="D5" s="23"/>
      <c r="E5" s="23"/>
    </row>
    <row r="6" spans="1:11" ht="28.55" x14ac:dyDescent="0.2">
      <c r="A6" s="27" t="s">
        <v>45</v>
      </c>
      <c r="B6" s="27" t="s">
        <v>1</v>
      </c>
      <c r="C6" s="27">
        <v>2013</v>
      </c>
      <c r="D6" s="27" t="s">
        <v>63</v>
      </c>
      <c r="E6" s="27" t="s">
        <v>62</v>
      </c>
      <c r="F6" s="27" t="s">
        <v>61</v>
      </c>
      <c r="G6" s="27">
        <v>2018</v>
      </c>
      <c r="H6" s="27">
        <v>2019</v>
      </c>
      <c r="I6" s="49">
        <v>2020</v>
      </c>
      <c r="J6" s="46">
        <f>SUM(J7:J16)</f>
        <v>0</v>
      </c>
    </row>
    <row r="7" spans="1:11" ht="15" customHeight="1" x14ac:dyDescent="0.2">
      <c r="A7" s="28" t="s">
        <v>2</v>
      </c>
      <c r="B7" s="29" t="s">
        <v>3</v>
      </c>
      <c r="C7" s="30"/>
      <c r="D7" s="30"/>
      <c r="E7" s="30"/>
      <c r="F7" s="30"/>
      <c r="G7" s="30"/>
      <c r="H7" s="30"/>
      <c r="I7" s="30"/>
      <c r="J7" s="1">
        <f>IF(G7&lt;&gt;"",1,0)</f>
        <v>0</v>
      </c>
    </row>
    <row r="8" spans="1:11" ht="15" customHeight="1" x14ac:dyDescent="0.2">
      <c r="A8" s="28" t="s">
        <v>4</v>
      </c>
      <c r="B8" s="29" t="s">
        <v>5</v>
      </c>
      <c r="C8" s="30"/>
      <c r="D8" s="30"/>
      <c r="E8" s="30"/>
      <c r="F8" s="30"/>
      <c r="G8" s="30"/>
      <c r="H8" s="30"/>
      <c r="I8" s="30"/>
      <c r="J8" s="1">
        <f t="shared" ref="J8:J9" si="0">IF(G8&lt;&gt;"",1,0)</f>
        <v>0</v>
      </c>
    </row>
    <row r="9" spans="1:11" ht="15" customHeight="1" x14ac:dyDescent="0.2">
      <c r="A9" s="28" t="s">
        <v>6</v>
      </c>
      <c r="B9" s="29" t="s">
        <v>7</v>
      </c>
      <c r="C9" s="30"/>
      <c r="D9" s="30"/>
      <c r="E9" s="30"/>
      <c r="F9" s="30"/>
      <c r="G9" s="30"/>
      <c r="H9" s="30"/>
      <c r="I9" s="30"/>
      <c r="J9" s="1">
        <f t="shared" si="0"/>
        <v>0</v>
      </c>
    </row>
    <row r="10" spans="1:11" ht="15" customHeight="1" x14ac:dyDescent="0.2">
      <c r="A10" s="31" t="s">
        <v>8</v>
      </c>
      <c r="B10" s="32" t="s">
        <v>9</v>
      </c>
      <c r="C10" s="33">
        <f t="shared" ref="C10:I10" si="1">C7+C8+C9</f>
        <v>0</v>
      </c>
      <c r="D10" s="33">
        <f t="shared" si="1"/>
        <v>0</v>
      </c>
      <c r="E10" s="33">
        <f t="shared" si="1"/>
        <v>0</v>
      </c>
      <c r="F10" s="33">
        <f t="shared" si="1"/>
        <v>0</v>
      </c>
      <c r="G10" s="33">
        <f t="shared" si="1"/>
        <v>0</v>
      </c>
      <c r="H10" s="33">
        <f t="shared" si="1"/>
        <v>0</v>
      </c>
      <c r="I10" s="33">
        <f t="shared" si="1"/>
        <v>0</v>
      </c>
      <c r="K10" s="48"/>
    </row>
    <row r="11" spans="1:11" ht="15" customHeight="1" x14ac:dyDescent="0.2">
      <c r="A11" s="28" t="s">
        <v>10</v>
      </c>
      <c r="B11" s="29" t="s">
        <v>11</v>
      </c>
      <c r="C11" s="30"/>
      <c r="D11" s="30"/>
      <c r="E11" s="30"/>
      <c r="F11" s="30"/>
      <c r="G11" s="30"/>
      <c r="H11" s="30"/>
      <c r="I11" s="30"/>
      <c r="J11" s="1">
        <f t="shared" ref="J11:J16" si="2">IF(G11&lt;&gt;"",1,0)</f>
        <v>0</v>
      </c>
    </row>
    <row r="12" spans="1:11" ht="15" customHeight="1" x14ac:dyDescent="0.2">
      <c r="A12" s="28" t="s">
        <v>12</v>
      </c>
      <c r="B12" s="29" t="s">
        <v>13</v>
      </c>
      <c r="C12" s="30"/>
      <c r="D12" s="30"/>
      <c r="E12" s="30"/>
      <c r="F12" s="30"/>
      <c r="G12" s="30"/>
      <c r="H12" s="30"/>
      <c r="I12" s="30"/>
      <c r="J12" s="1">
        <f t="shared" si="2"/>
        <v>0</v>
      </c>
    </row>
    <row r="13" spans="1:11" ht="15" customHeight="1" x14ac:dyDescent="0.2">
      <c r="A13" s="28" t="s">
        <v>14</v>
      </c>
      <c r="B13" s="29" t="s">
        <v>15</v>
      </c>
      <c r="C13" s="30"/>
      <c r="D13" s="30"/>
      <c r="E13" s="30"/>
      <c r="F13" s="30"/>
      <c r="G13" s="30"/>
      <c r="H13" s="30"/>
      <c r="I13" s="30"/>
      <c r="J13" s="1">
        <f t="shared" si="2"/>
        <v>0</v>
      </c>
    </row>
    <row r="14" spans="1:11" ht="15" customHeight="1" x14ac:dyDescent="0.2">
      <c r="A14" s="28" t="s">
        <v>16</v>
      </c>
      <c r="B14" s="29" t="s">
        <v>17</v>
      </c>
      <c r="C14" s="30"/>
      <c r="D14" s="30"/>
      <c r="E14" s="30"/>
      <c r="F14" s="30"/>
      <c r="G14" s="30"/>
      <c r="H14" s="30"/>
      <c r="I14" s="30"/>
      <c r="J14" s="1">
        <f t="shared" si="2"/>
        <v>0</v>
      </c>
    </row>
    <row r="15" spans="1:11" ht="15" customHeight="1" x14ac:dyDescent="0.2">
      <c r="A15" s="28" t="s">
        <v>18</v>
      </c>
      <c r="B15" s="29" t="s">
        <v>19</v>
      </c>
      <c r="C15" s="30"/>
      <c r="D15" s="30"/>
      <c r="E15" s="30"/>
      <c r="F15" s="30"/>
      <c r="G15" s="30"/>
      <c r="H15" s="30"/>
      <c r="I15" s="30"/>
      <c r="J15" s="1">
        <f t="shared" si="2"/>
        <v>0</v>
      </c>
    </row>
    <row r="16" spans="1:11" ht="15" customHeight="1" x14ac:dyDescent="0.2">
      <c r="A16" s="28">
        <v>10</v>
      </c>
      <c r="B16" s="29" t="s">
        <v>20</v>
      </c>
      <c r="C16" s="30"/>
      <c r="D16" s="30"/>
      <c r="E16" s="30"/>
      <c r="F16" s="30"/>
      <c r="G16" s="30"/>
      <c r="H16" s="30"/>
      <c r="I16" s="30"/>
      <c r="J16" s="1">
        <f t="shared" si="2"/>
        <v>0</v>
      </c>
    </row>
    <row r="17" spans="1:9" ht="15" customHeight="1" x14ac:dyDescent="0.2">
      <c r="A17" s="31">
        <v>11</v>
      </c>
      <c r="B17" s="32" t="s">
        <v>21</v>
      </c>
      <c r="C17" s="33">
        <f t="shared" ref="C17:H17" si="3">C11+C12+C13+C14+C15+C16</f>
        <v>0</v>
      </c>
      <c r="D17" s="33">
        <f t="shared" si="3"/>
        <v>0</v>
      </c>
      <c r="E17" s="33">
        <f t="shared" si="3"/>
        <v>0</v>
      </c>
      <c r="F17" s="33">
        <f t="shared" si="3"/>
        <v>0</v>
      </c>
      <c r="G17" s="33">
        <f t="shared" si="3"/>
        <v>0</v>
      </c>
      <c r="H17" s="33">
        <f t="shared" si="3"/>
        <v>0</v>
      </c>
      <c r="I17" s="33">
        <f t="shared" ref="I17" si="4">I11+I12+I13+I14+I15+I16</f>
        <v>0</v>
      </c>
    </row>
    <row r="18" spans="1:9" ht="15" customHeight="1" x14ac:dyDescent="0.2">
      <c r="A18" s="31">
        <v>12</v>
      </c>
      <c r="B18" s="32" t="s">
        <v>22</v>
      </c>
      <c r="C18" s="33">
        <f t="shared" ref="C18:H18" si="5">C10-C17</f>
        <v>0</v>
      </c>
      <c r="D18" s="33">
        <f t="shared" si="5"/>
        <v>0</v>
      </c>
      <c r="E18" s="33">
        <f t="shared" si="5"/>
        <v>0</v>
      </c>
      <c r="F18" s="33">
        <f t="shared" si="5"/>
        <v>0</v>
      </c>
      <c r="G18" s="33">
        <f t="shared" si="5"/>
        <v>0</v>
      </c>
      <c r="H18" s="33">
        <f t="shared" si="5"/>
        <v>0</v>
      </c>
      <c r="I18" s="33">
        <f t="shared" ref="I18" si="6">I10-I17</f>
        <v>0</v>
      </c>
    </row>
    <row r="22" spans="1:9" ht="15" customHeight="1" x14ac:dyDescent="0.2">
      <c r="A22" s="61" t="str">
        <f ca="1">IF(AND(kritéria!J10&lt;kritéria!J11,J6&gt;0),"kritéria zo rok 2018 je možné uplatniť až v roku 2019","")</f>
        <v/>
      </c>
      <c r="B22" s="61"/>
      <c r="C22" s="61"/>
      <c r="D22" s="61"/>
      <c r="E22" s="61"/>
      <c r="F22" s="61"/>
      <c r="G22" s="61"/>
    </row>
  </sheetData>
  <mergeCells count="1">
    <mergeCell ref="A22:G22"/>
  </mergeCells>
  <conditionalFormatting sqref="A22">
    <cfRule type="cellIs" dxfId="1" priority="1" operator="equal">
      <formula>"kritéria zo rok 2018 je možné uplatniť až v roku 2019"</formula>
    </cfRule>
  </conditionalFormatting>
  <printOptions horizontalCentered="1"/>
  <pageMargins left="0.19685039370078741" right="0.19685039370078741" top="1.2204724409448819" bottom="0.98425196850393704" header="0.31496062992125984" footer="0.31496062992125984"/>
  <pageSetup paperSize="9" orientation="landscape" horizontalDpi="4294967293" verticalDpi="4294967293" r:id="rId1"/>
  <headerFooter>
    <oddHeader xml:space="preserve">&amp;R
</oddHeader>
  </headerFooter>
  <ignoredErrors>
    <ignoredError sqref="A7:A15 D6:F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zoomScaleNormal="100" workbookViewId="0">
      <selection activeCell="I8" sqref="I8"/>
    </sheetView>
  </sheetViews>
  <sheetFormatPr defaultRowHeight="12.85" x14ac:dyDescent="0.2"/>
  <cols>
    <col min="1" max="1" width="8.42578125" style="1" customWidth="1"/>
    <col min="2" max="2" width="45.28515625" style="1" customWidth="1"/>
    <col min="3" max="3" width="18.5703125" style="1" hidden="1" customWidth="1"/>
    <col min="4" max="9" width="14.7109375" style="1" customWidth="1"/>
    <col min="10" max="10" width="9.140625" style="1" hidden="1" customWidth="1"/>
    <col min="11" max="11" width="9.140625" style="1" customWidth="1"/>
    <col min="12" max="13" width="9.140625" style="1"/>
    <col min="14" max="14" width="48" style="1" customWidth="1"/>
    <col min="15" max="16384" width="9.140625" style="1"/>
  </cols>
  <sheetData>
    <row r="1" spans="1:14" ht="14.3" x14ac:dyDescent="0.25">
      <c r="A1" s="22" t="s">
        <v>65</v>
      </c>
      <c r="B1" s="23"/>
      <c r="C1" s="23"/>
      <c r="D1" s="23"/>
      <c r="E1" s="23"/>
    </row>
    <row r="2" spans="1:14" ht="15" hidden="1" x14ac:dyDescent="0.25">
      <c r="A2" s="23"/>
      <c r="B2" s="23"/>
      <c r="C2" s="23"/>
      <c r="D2" s="23"/>
      <c r="E2" s="23"/>
    </row>
    <row r="3" spans="1:14" ht="14.3" x14ac:dyDescent="0.25">
      <c r="A3" s="21" t="s">
        <v>56</v>
      </c>
      <c r="B3" s="23"/>
      <c r="C3" s="23"/>
      <c r="D3" s="23"/>
      <c r="E3" s="23"/>
    </row>
    <row r="4" spans="1:14" ht="14.3" x14ac:dyDescent="0.25">
      <c r="A4" s="21"/>
      <c r="B4" s="23"/>
      <c r="C4" s="23"/>
      <c r="D4" s="23"/>
      <c r="I4" s="26" t="s">
        <v>0</v>
      </c>
    </row>
    <row r="5" spans="1:14" ht="15" x14ac:dyDescent="0.25">
      <c r="A5" s="21"/>
      <c r="B5" s="23"/>
      <c r="C5" s="23"/>
      <c r="D5" s="23"/>
      <c r="E5" s="23"/>
    </row>
    <row r="6" spans="1:14" ht="28.55" x14ac:dyDescent="0.2">
      <c r="A6" s="27" t="s">
        <v>45</v>
      </c>
      <c r="B6" s="27" t="s">
        <v>1</v>
      </c>
      <c r="C6" s="27">
        <v>2013</v>
      </c>
      <c r="D6" s="27" t="s">
        <v>63</v>
      </c>
      <c r="E6" s="37">
        <v>2016</v>
      </c>
      <c r="F6" s="27" t="s">
        <v>61</v>
      </c>
      <c r="G6" s="27">
        <v>2018</v>
      </c>
      <c r="H6" s="27">
        <v>2019</v>
      </c>
      <c r="I6" s="37">
        <v>2020</v>
      </c>
    </row>
    <row r="7" spans="1:14" ht="15" customHeight="1" x14ac:dyDescent="0.2">
      <c r="A7" s="34"/>
      <c r="B7" s="35" t="s">
        <v>23</v>
      </c>
      <c r="C7" s="34"/>
      <c r="D7" s="34"/>
      <c r="E7" s="34"/>
      <c r="F7" s="34"/>
      <c r="G7" s="34"/>
      <c r="H7" s="34"/>
      <c r="I7" s="34"/>
      <c r="J7" s="47">
        <f>SUM(J8:J27)</f>
        <v>0</v>
      </c>
    </row>
    <row r="8" spans="1:14" ht="15" customHeight="1" x14ac:dyDescent="0.2">
      <c r="A8" s="28" t="s">
        <v>2</v>
      </c>
      <c r="B8" s="29" t="s">
        <v>24</v>
      </c>
      <c r="C8" s="30"/>
      <c r="D8" s="41"/>
      <c r="E8" s="41"/>
      <c r="F8" s="41"/>
      <c r="G8" s="41"/>
      <c r="H8" s="41"/>
      <c r="I8" s="41"/>
      <c r="J8" s="1">
        <f>IF(G8&lt;&gt;"",1,0)</f>
        <v>0</v>
      </c>
    </row>
    <row r="9" spans="1:14" ht="15" customHeight="1" x14ac:dyDescent="0.2">
      <c r="A9" s="28" t="s">
        <v>4</v>
      </c>
      <c r="B9" s="29" t="s">
        <v>25</v>
      </c>
      <c r="C9" s="30"/>
      <c r="D9" s="41"/>
      <c r="E9" s="41"/>
      <c r="F9" s="41"/>
      <c r="G9" s="41"/>
      <c r="H9" s="41"/>
      <c r="I9" s="41"/>
      <c r="J9" s="1">
        <f t="shared" ref="J9:J10" si="0">IF(G9&lt;&gt;"",1,0)</f>
        <v>0</v>
      </c>
    </row>
    <row r="10" spans="1:14" ht="15" customHeight="1" x14ac:dyDescent="0.2">
      <c r="A10" s="28" t="s">
        <v>6</v>
      </c>
      <c r="B10" s="29" t="s">
        <v>26</v>
      </c>
      <c r="C10" s="30"/>
      <c r="D10" s="41"/>
      <c r="E10" s="41"/>
      <c r="F10" s="41"/>
      <c r="G10" s="41"/>
      <c r="H10" s="41"/>
      <c r="I10" s="41"/>
      <c r="J10" s="1">
        <f t="shared" si="0"/>
        <v>0</v>
      </c>
    </row>
    <row r="11" spans="1:14" ht="15" customHeight="1" x14ac:dyDescent="0.2">
      <c r="A11" s="31" t="s">
        <v>8</v>
      </c>
      <c r="B11" s="32" t="s">
        <v>27</v>
      </c>
      <c r="C11" s="33">
        <f t="shared" ref="C11:H11" si="1">C12+C13+C14</f>
        <v>0</v>
      </c>
      <c r="D11" s="38">
        <f t="shared" si="1"/>
        <v>0</v>
      </c>
      <c r="E11" s="38">
        <f t="shared" si="1"/>
        <v>0</v>
      </c>
      <c r="F11" s="38">
        <f t="shared" si="1"/>
        <v>0</v>
      </c>
      <c r="G11" s="38">
        <f t="shared" si="1"/>
        <v>0</v>
      </c>
      <c r="H11" s="38">
        <f t="shared" si="1"/>
        <v>0</v>
      </c>
      <c r="I11" s="38">
        <f t="shared" ref="I11" si="2">I12+I13+I14</f>
        <v>0</v>
      </c>
      <c r="N11" s="10"/>
    </row>
    <row r="12" spans="1:14" ht="15" customHeight="1" x14ac:dyDescent="0.2">
      <c r="A12" s="28" t="s">
        <v>10</v>
      </c>
      <c r="B12" s="29" t="s">
        <v>28</v>
      </c>
      <c r="C12" s="30"/>
      <c r="D12" s="41"/>
      <c r="E12" s="41"/>
      <c r="F12" s="41"/>
      <c r="G12" s="41"/>
      <c r="H12" s="41"/>
      <c r="I12" s="41"/>
      <c r="J12" s="1">
        <f t="shared" ref="J12:J15" si="3">IF(G12&lt;&gt;"",1,0)</f>
        <v>0</v>
      </c>
    </row>
    <row r="13" spans="1:14" ht="15" customHeight="1" x14ac:dyDescent="0.2">
      <c r="A13" s="28" t="s">
        <v>12</v>
      </c>
      <c r="B13" s="29" t="s">
        <v>29</v>
      </c>
      <c r="C13" s="30"/>
      <c r="D13" s="41"/>
      <c r="E13" s="41"/>
      <c r="F13" s="41"/>
      <c r="G13" s="41"/>
      <c r="H13" s="41"/>
      <c r="I13" s="41"/>
      <c r="J13" s="1">
        <f t="shared" si="3"/>
        <v>0</v>
      </c>
    </row>
    <row r="14" spans="1:14" ht="15" customHeight="1" x14ac:dyDescent="0.2">
      <c r="A14" s="28" t="s">
        <v>14</v>
      </c>
      <c r="B14" s="29" t="s">
        <v>30</v>
      </c>
      <c r="C14" s="30"/>
      <c r="D14" s="41"/>
      <c r="E14" s="41"/>
      <c r="F14" s="41"/>
      <c r="G14" s="41"/>
      <c r="H14" s="41"/>
      <c r="I14" s="41"/>
      <c r="J14" s="1">
        <f t="shared" si="3"/>
        <v>0</v>
      </c>
    </row>
    <row r="15" spans="1:14" ht="15" customHeight="1" x14ac:dyDescent="0.2">
      <c r="A15" s="28" t="s">
        <v>16</v>
      </c>
      <c r="B15" s="29" t="s">
        <v>31</v>
      </c>
      <c r="C15" s="30"/>
      <c r="D15" s="41"/>
      <c r="E15" s="41"/>
      <c r="F15" s="41"/>
      <c r="G15" s="41"/>
      <c r="H15" s="41"/>
      <c r="I15" s="41"/>
      <c r="J15" s="1">
        <f t="shared" si="3"/>
        <v>0</v>
      </c>
    </row>
    <row r="16" spans="1:14" ht="15" customHeight="1" x14ac:dyDescent="0.2">
      <c r="A16" s="31" t="s">
        <v>18</v>
      </c>
      <c r="B16" s="32" t="s">
        <v>32</v>
      </c>
      <c r="C16" s="33">
        <f t="shared" ref="C16:H16" si="4">C17+C18+C19</f>
        <v>0</v>
      </c>
      <c r="D16" s="38">
        <f t="shared" si="4"/>
        <v>0</v>
      </c>
      <c r="E16" s="38">
        <f t="shared" si="4"/>
        <v>0</v>
      </c>
      <c r="F16" s="38">
        <f t="shared" si="4"/>
        <v>0</v>
      </c>
      <c r="G16" s="38">
        <f t="shared" si="4"/>
        <v>0</v>
      </c>
      <c r="H16" s="38">
        <f t="shared" si="4"/>
        <v>0</v>
      </c>
      <c r="I16" s="38">
        <f t="shared" ref="I16" si="5">I17+I18+I19</f>
        <v>0</v>
      </c>
    </row>
    <row r="17" spans="1:10" ht="15" customHeight="1" x14ac:dyDescent="0.2">
      <c r="A17" s="28">
        <v>10</v>
      </c>
      <c r="B17" s="29" t="s">
        <v>33</v>
      </c>
      <c r="C17" s="30"/>
      <c r="D17" s="41"/>
      <c r="E17" s="41"/>
      <c r="F17" s="41"/>
      <c r="G17" s="41"/>
      <c r="H17" s="41"/>
      <c r="I17" s="41"/>
      <c r="J17" s="1">
        <f t="shared" ref="J17:J21" si="6">IF(G17&lt;&gt;"",1,0)</f>
        <v>0</v>
      </c>
    </row>
    <row r="18" spans="1:10" ht="15" customHeight="1" x14ac:dyDescent="0.2">
      <c r="A18" s="28">
        <v>11</v>
      </c>
      <c r="B18" s="29" t="s">
        <v>34</v>
      </c>
      <c r="C18" s="30"/>
      <c r="D18" s="41"/>
      <c r="E18" s="41"/>
      <c r="F18" s="41"/>
      <c r="G18" s="41"/>
      <c r="H18" s="41"/>
      <c r="I18" s="41"/>
      <c r="J18" s="1">
        <f t="shared" si="6"/>
        <v>0</v>
      </c>
    </row>
    <row r="19" spans="1:10" ht="15" customHeight="1" x14ac:dyDescent="0.2">
      <c r="A19" s="28">
        <v>12</v>
      </c>
      <c r="B19" s="29" t="s">
        <v>35</v>
      </c>
      <c r="C19" s="30"/>
      <c r="D19" s="41"/>
      <c r="E19" s="41"/>
      <c r="F19" s="41"/>
      <c r="G19" s="41"/>
      <c r="H19" s="41"/>
      <c r="I19" s="41"/>
      <c r="J19" s="1">
        <f t="shared" si="6"/>
        <v>0</v>
      </c>
    </row>
    <row r="20" spans="1:10" ht="15" customHeight="1" x14ac:dyDescent="0.2">
      <c r="A20" s="28">
        <v>13</v>
      </c>
      <c r="B20" s="29" t="s">
        <v>36</v>
      </c>
      <c r="C20" s="30"/>
      <c r="D20" s="41"/>
      <c r="E20" s="41"/>
      <c r="F20" s="41"/>
      <c r="G20" s="41"/>
      <c r="H20" s="41"/>
      <c r="I20" s="41"/>
      <c r="J20" s="1">
        <f t="shared" si="6"/>
        <v>0</v>
      </c>
    </row>
    <row r="21" spans="1:10" ht="15" customHeight="1" x14ac:dyDescent="0.2">
      <c r="A21" s="28">
        <v>14</v>
      </c>
      <c r="B21" s="29" t="s">
        <v>37</v>
      </c>
      <c r="C21" s="30"/>
      <c r="D21" s="41"/>
      <c r="E21" s="41"/>
      <c r="F21" s="41"/>
      <c r="G21" s="41"/>
      <c r="H21" s="41"/>
      <c r="I21" s="41"/>
      <c r="J21" s="1">
        <f t="shared" si="6"/>
        <v>0</v>
      </c>
    </row>
    <row r="22" spans="1:10" ht="15" customHeight="1" x14ac:dyDescent="0.2">
      <c r="A22" s="31">
        <v>15</v>
      </c>
      <c r="B22" s="32" t="s">
        <v>38</v>
      </c>
      <c r="C22" s="33">
        <f t="shared" ref="C22:H22" si="7">C8+C9+C10+C11+C15+C16+C20+C21</f>
        <v>0</v>
      </c>
      <c r="D22" s="38">
        <f t="shared" si="7"/>
        <v>0</v>
      </c>
      <c r="E22" s="38">
        <f t="shared" si="7"/>
        <v>0</v>
      </c>
      <c r="F22" s="38">
        <f t="shared" si="7"/>
        <v>0</v>
      </c>
      <c r="G22" s="38">
        <f t="shared" si="7"/>
        <v>0</v>
      </c>
      <c r="H22" s="38">
        <f t="shared" si="7"/>
        <v>0</v>
      </c>
      <c r="I22" s="38">
        <f>I8+I9+I10+I11+I15+I16+I20+I21</f>
        <v>0</v>
      </c>
    </row>
    <row r="23" spans="1:10" ht="15" customHeight="1" x14ac:dyDescent="0.2">
      <c r="A23" s="36"/>
      <c r="B23" s="35" t="s">
        <v>57</v>
      </c>
      <c r="C23" s="34"/>
      <c r="D23" s="36"/>
      <c r="E23" s="36"/>
      <c r="F23" s="36"/>
      <c r="G23" s="36"/>
      <c r="H23" s="36"/>
      <c r="I23" s="36"/>
    </row>
    <row r="24" spans="1:10" ht="15" customHeight="1" x14ac:dyDescent="0.2">
      <c r="A24" s="28">
        <v>16</v>
      </c>
      <c r="B24" s="29" t="s">
        <v>39</v>
      </c>
      <c r="C24" s="30"/>
      <c r="D24" s="41"/>
      <c r="E24" s="41"/>
      <c r="F24" s="41"/>
      <c r="G24" s="41"/>
      <c r="H24" s="41"/>
      <c r="I24" s="41"/>
      <c r="J24" s="1">
        <f t="shared" ref="J24:J27" si="8">IF(G24&lt;&gt;"",1,0)</f>
        <v>0</v>
      </c>
    </row>
    <row r="25" spans="1:10" ht="15" customHeight="1" x14ac:dyDescent="0.2">
      <c r="A25" s="28">
        <v>17</v>
      </c>
      <c r="B25" s="29" t="s">
        <v>40</v>
      </c>
      <c r="C25" s="30"/>
      <c r="D25" s="41"/>
      <c r="E25" s="41"/>
      <c r="F25" s="41"/>
      <c r="G25" s="41"/>
      <c r="H25" s="41"/>
      <c r="I25" s="41"/>
      <c r="J25" s="1">
        <f t="shared" si="8"/>
        <v>0</v>
      </c>
    </row>
    <row r="26" spans="1:10" ht="15" customHeight="1" x14ac:dyDescent="0.2">
      <c r="A26" s="28">
        <v>18</v>
      </c>
      <c r="B26" s="29" t="s">
        <v>41</v>
      </c>
      <c r="C26" s="30"/>
      <c r="D26" s="41"/>
      <c r="E26" s="41"/>
      <c r="F26" s="41"/>
      <c r="G26" s="41"/>
      <c r="H26" s="41"/>
      <c r="I26" s="41"/>
      <c r="J26" s="1">
        <f t="shared" si="8"/>
        <v>0</v>
      </c>
    </row>
    <row r="27" spans="1:10" ht="15" customHeight="1" x14ac:dyDescent="0.2">
      <c r="A27" s="28">
        <v>19</v>
      </c>
      <c r="B27" s="29" t="s">
        <v>42</v>
      </c>
      <c r="C27" s="30"/>
      <c r="D27" s="41"/>
      <c r="E27" s="41"/>
      <c r="F27" s="41"/>
      <c r="G27" s="41"/>
      <c r="H27" s="41"/>
      <c r="I27" s="41"/>
      <c r="J27" s="1">
        <f t="shared" si="8"/>
        <v>0</v>
      </c>
    </row>
    <row r="28" spans="1:10" ht="15" customHeight="1" x14ac:dyDescent="0.2">
      <c r="A28" s="31">
        <v>20</v>
      </c>
      <c r="B28" s="32" t="s">
        <v>43</v>
      </c>
      <c r="C28" s="33">
        <f t="shared" ref="C28:H28" si="9">C24+C25+C26+C27</f>
        <v>0</v>
      </c>
      <c r="D28" s="38">
        <f t="shared" si="9"/>
        <v>0</v>
      </c>
      <c r="E28" s="38">
        <f t="shared" si="9"/>
        <v>0</v>
      </c>
      <c r="F28" s="38">
        <f t="shared" si="9"/>
        <v>0</v>
      </c>
      <c r="G28" s="38">
        <f t="shared" si="9"/>
        <v>0</v>
      </c>
      <c r="H28" s="38">
        <f t="shared" si="9"/>
        <v>0</v>
      </c>
      <c r="I28" s="38">
        <f>I24+I25+I26+I27</f>
        <v>0</v>
      </c>
    </row>
    <row r="29" spans="1:10" ht="15" customHeight="1" x14ac:dyDescent="0.2">
      <c r="A29" s="31">
        <v>21</v>
      </c>
      <c r="B29" s="32" t="s">
        <v>44</v>
      </c>
      <c r="C29" s="33">
        <f t="shared" ref="C29:H29" si="10">C22-C28</f>
        <v>0</v>
      </c>
      <c r="D29" s="38">
        <f t="shared" si="10"/>
        <v>0</v>
      </c>
      <c r="E29" s="38">
        <f t="shared" si="10"/>
        <v>0</v>
      </c>
      <c r="F29" s="38">
        <f t="shared" si="10"/>
        <v>0</v>
      </c>
      <c r="G29" s="38">
        <f t="shared" si="10"/>
        <v>0</v>
      </c>
      <c r="H29" s="38">
        <f t="shared" si="10"/>
        <v>0</v>
      </c>
      <c r="I29" s="38">
        <f t="shared" ref="I29" si="11">I22-I28</f>
        <v>0</v>
      </c>
    </row>
    <row r="32" spans="1:10" ht="15" customHeight="1" x14ac:dyDescent="0.2">
      <c r="A32" s="61" t="str">
        <f ca="1">IF(AND(kritéria!J10&lt;kritéria!J11,J7&gt;0),"kritéria zo rok 2018 je možné uplatniť až v roku 2019","")</f>
        <v/>
      </c>
      <c r="B32" s="61"/>
      <c r="C32" s="61"/>
      <c r="D32" s="61"/>
      <c r="E32" s="61"/>
      <c r="F32" s="61"/>
      <c r="G32" s="61"/>
    </row>
  </sheetData>
  <mergeCells count="1">
    <mergeCell ref="A32:G32"/>
  </mergeCells>
  <conditionalFormatting sqref="A32">
    <cfRule type="cellIs" dxfId="0" priority="1" operator="equal">
      <formula>"kritéria zo rok 2018 je možné uplatniť až v roku 2019"</formula>
    </cfRule>
  </conditionalFormatting>
  <printOptions horizontalCentered="1"/>
  <pageMargins left="0.19685039370078741" right="0.19685039370078741" top="1.2598425196850394" bottom="0.98425196850393704" header="0.31496062992125984" footer="0.31496062992125984"/>
  <pageSetup paperSize="9" scale="93" orientation="landscape" horizontalDpi="4294967293" verticalDpi="4294967293" r:id="rId1"/>
  <headerFooter>
    <oddHeader xml:space="preserve">&amp;R
</oddHeader>
  </headerFooter>
  <ignoredErrors>
    <ignoredError sqref="A8:A16 D6:F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kritéria</vt:lpstr>
      <vt:lpstr>príjmy_výdavky</vt:lpstr>
      <vt:lpstr>majetok_záväzky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Užívateľ</dc:creator>
  <cp:lastModifiedBy>Užívateľ</cp:lastModifiedBy>
  <cp:lastPrinted>2021-01-04T09:31:00Z</cp:lastPrinted>
  <dcterms:created xsi:type="dcterms:W3CDTF">2015-04-15T15:22:52Z</dcterms:created>
  <dcterms:modified xsi:type="dcterms:W3CDTF">2021-06-08T08:34:50Z</dcterms:modified>
</cp:coreProperties>
</file>